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Lexar/Bologna Cross 2026/02 prova San Giovanni/"/>
    </mc:Choice>
  </mc:AlternateContent>
  <xr:revisionPtr revIDLastSave="0" documentId="8_{8D11B9C1-101B-FC4D-8BA7-20D707C32C29}" xr6:coauthVersionLast="47" xr6:coauthVersionMax="47" xr10:uidLastSave="{00000000-0000-0000-0000-000000000000}"/>
  <bookViews>
    <workbookView xWindow="0" yWindow="760" windowWidth="29040" windowHeight="15840" xr2:uid="{07D37E78-53B6-4D26-A225-BF07C8C58E07}"/>
  </bookViews>
  <sheets>
    <sheet name="Tesseratoi Atletica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25" i="1"/>
  <c r="B14" i="1"/>
  <c r="B15" i="1"/>
  <c r="B16" i="1"/>
  <c r="B17" i="1"/>
  <c r="B18" i="1"/>
  <c r="B19" i="1"/>
  <c r="B20" i="1"/>
  <c r="B21" i="1"/>
  <c r="B22" i="1"/>
  <c r="B2" i="1"/>
  <c r="B23" i="1"/>
  <c r="B3" i="1"/>
</calcChain>
</file>

<file path=xl/sharedStrings.xml><?xml version="1.0" encoding="utf-8"?>
<sst xmlns="http://schemas.openxmlformats.org/spreadsheetml/2006/main" count="117" uniqueCount="58">
  <si>
    <t>VERGATO ASD</t>
  </si>
  <si>
    <t>BOLOGNA</t>
  </si>
  <si>
    <t>M</t>
  </si>
  <si>
    <t>VERGATO</t>
  </si>
  <si>
    <t>C.S.I. SASSO MARCONI A.S.D.</t>
  </si>
  <si>
    <t>F</t>
  </si>
  <si>
    <t>BEDONNI</t>
  </si>
  <si>
    <t>VITTORIA</t>
  </si>
  <si>
    <t>BENTIVOGLIO</t>
  </si>
  <si>
    <t>BENINI</t>
  </si>
  <si>
    <t>GIOELE</t>
  </si>
  <si>
    <t>BERTI</t>
  </si>
  <si>
    <t>DIMITRI</t>
  </si>
  <si>
    <t>RUSSIA FEDERAZIONE RUSSA</t>
  </si>
  <si>
    <t>BONATO</t>
  </si>
  <si>
    <t>AGATA</t>
  </si>
  <si>
    <t>GIADA</t>
  </si>
  <si>
    <t>NICOLA</t>
  </si>
  <si>
    <t>DANIELE</t>
  </si>
  <si>
    <t>BRUNETTI</t>
  </si>
  <si>
    <t>MATTIA</t>
  </si>
  <si>
    <t>MARGHERITA</t>
  </si>
  <si>
    <t>LORENZO</t>
  </si>
  <si>
    <t>CARATA</t>
  </si>
  <si>
    <t>SOFIA</t>
  </si>
  <si>
    <t>CASTELLANI</t>
  </si>
  <si>
    <t>ZENO</t>
  </si>
  <si>
    <t>CENTO</t>
  </si>
  <si>
    <t>CIONI</t>
  </si>
  <si>
    <t>ALESSANDRO</t>
  </si>
  <si>
    <t>DELLA PENNA</t>
  </si>
  <si>
    <t>LEONARDO</t>
  </si>
  <si>
    <t>GAMBERI</t>
  </si>
  <si>
    <t>ANTEO</t>
  </si>
  <si>
    <t>GOLLINI</t>
  </si>
  <si>
    <t>PATRIZIA</t>
  </si>
  <si>
    <t>MELOTTI</t>
  </si>
  <si>
    <t>ELEONORA</t>
  </si>
  <si>
    <t>MINGARDI</t>
  </si>
  <si>
    <t>AZZURRA</t>
  </si>
  <si>
    <t>MORESCHI</t>
  </si>
  <si>
    <t>PARISINI</t>
  </si>
  <si>
    <t>OLIVER</t>
  </si>
  <si>
    <t>ROSSI</t>
  </si>
  <si>
    <t>SCHEPIS</t>
  </si>
  <si>
    <t>ASD C.S.I. BOLOGNA</t>
  </si>
  <si>
    <t>SITTA</t>
  </si>
  <si>
    <t>EMANUELA</t>
  </si>
  <si>
    <t>TORRE</t>
  </si>
  <si>
    <t>VENTURINI</t>
  </si>
  <si>
    <t>LORENZA</t>
  </si>
  <si>
    <t>SOCIETA'</t>
  </si>
  <si>
    <t>N. TESSERA</t>
  </si>
  <si>
    <t>COGNOME</t>
  </si>
  <si>
    <t>NOME</t>
  </si>
  <si>
    <t>DATA DI NASCITA</t>
  </si>
  <si>
    <t>LUOGO DI NASCITA</t>
  </si>
  <si>
    <t>SESSO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</si>
</sst>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0" fillId="34" borderId="10" xfId="0" applyFill="1" applyBorder="1"/>
    <xf numFmtId="14" fontId="0" fillId="34" borderId="10" xfId="0" applyNumberFormat="1" applyFill="1" applyBorder="1"/>
    <xf numFmtId="0" fontId="0" fillId="0" borderId="13" xfId="0" applyFill="1" applyBorder="1"/>
    <xf numFmtId="164" fontId="0" fillId="34" borderId="10" xfId="0" applyNumberForma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2"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903B3D-A7A3-407A-B9DF-0634D6B08CBE}" name="Tabella1" displayName="Tabella1" ref="A1:G25" totalsRowShown="0" headerRowDxfId="11" dataDxfId="9" headerRowBorderDxfId="10" tableBorderDxfId="8" totalsRowBorderDxfId="7">
  <autoFilter ref="A1:G25" xr:uid="{5F903B3D-A7A3-407A-B9DF-0634D6B08CBE}"/>
  <sortState xmlns:xlrd2="http://schemas.microsoft.com/office/spreadsheetml/2017/richdata2" ref="A2:G25">
    <sortCondition ref="A1:A25"/>
  </sortState>
  <tableColumns count="7">
    <tableColumn id="1" xr3:uid="{2E026C4E-A815-4708-8193-9279B002F699}" name="SOCIETA'" dataDxfId="0"/>
    <tableColumn id="3" xr3:uid="{DEA5E3BC-182B-41F5-B346-FA139CBA5124}" name="N. TESSERA" dataDxfId="1"/>
    <tableColumn id="4" xr3:uid="{D80D1521-53F4-4FF0-9B90-DC14528F2C3F}" name="COGNOME" dataDxfId="6"/>
    <tableColumn id="5" xr3:uid="{FB7C112F-B6EE-4343-8039-1CDEF2DB716A}" name="NOME" dataDxfId="5"/>
    <tableColumn id="6" xr3:uid="{A393DFC0-BC3D-421A-B1BA-E735E75B53EA}" name="DATA DI NASCITA" dataDxfId="4"/>
    <tableColumn id="7" xr3:uid="{0F09B679-1CEF-406D-AB87-6CBC6BED56C6}" name="LUOGO DI NASCITA" dataDxfId="3"/>
    <tableColumn id="8" xr3:uid="{2A078FFC-B9DC-48B5-926C-290C6F563C65}" name="SESSO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0102-CBA5-4FF2-BA24-55B971D2F0D8}">
  <dimension ref="A1:G25"/>
  <sheetViews>
    <sheetView tabSelected="1" workbookViewId="0">
      <selection activeCell="A33" sqref="A33"/>
    </sheetView>
  </sheetViews>
  <sheetFormatPr baseColWidth="10" defaultColWidth="8.83203125" defaultRowHeight="15" x14ac:dyDescent="0.2"/>
  <cols>
    <col min="1" max="1" width="38" bestFit="1" customWidth="1"/>
    <col min="2" max="2" width="19" bestFit="1" customWidth="1"/>
    <col min="3" max="3" width="16" bestFit="1" customWidth="1"/>
    <col min="4" max="4" width="20.33203125" bestFit="1" customWidth="1"/>
    <col min="5" max="5" width="15.83203125" bestFit="1" customWidth="1"/>
    <col min="6" max="6" width="26.1640625" bestFit="1" customWidth="1"/>
    <col min="7" max="7" width="14" customWidth="1"/>
  </cols>
  <sheetData>
    <row r="1" spans="1:7" ht="19" x14ac:dyDescent="0.25">
      <c r="A1" s="1" t="s">
        <v>51</v>
      </c>
      <c r="B1" s="2" t="s">
        <v>52</v>
      </c>
      <c r="C1" s="2" t="s">
        <v>53</v>
      </c>
      <c r="D1" s="2" t="s">
        <v>54</v>
      </c>
      <c r="E1" s="2" t="s">
        <v>55</v>
      </c>
      <c r="F1" s="2" t="s">
        <v>56</v>
      </c>
      <c r="G1" s="2" t="s">
        <v>57</v>
      </c>
    </row>
    <row r="2" spans="1:7" x14ac:dyDescent="0.2">
      <c r="A2" s="5" t="s">
        <v>45</v>
      </c>
      <c r="B2" s="3" t="str">
        <f>"04015318"</f>
        <v>04015318</v>
      </c>
      <c r="C2" s="3" t="s">
        <v>46</v>
      </c>
      <c r="D2" s="3" t="s">
        <v>47</v>
      </c>
      <c r="E2" s="4">
        <v>25555</v>
      </c>
      <c r="F2" s="3" t="s">
        <v>27</v>
      </c>
      <c r="G2" s="3" t="s">
        <v>5</v>
      </c>
    </row>
    <row r="3" spans="1:7" x14ac:dyDescent="0.2">
      <c r="A3" s="5" t="s">
        <v>45</v>
      </c>
      <c r="B3" s="3" t="str">
        <f>"04015319"</f>
        <v>04015319</v>
      </c>
      <c r="C3" s="3" t="s">
        <v>49</v>
      </c>
      <c r="D3" s="3" t="s">
        <v>50</v>
      </c>
      <c r="E3" s="4">
        <v>21100</v>
      </c>
      <c r="F3" s="3" t="s">
        <v>3</v>
      </c>
      <c r="G3" s="3" t="s">
        <v>5</v>
      </c>
    </row>
    <row r="4" spans="1:7" x14ac:dyDescent="0.2">
      <c r="A4" s="5"/>
      <c r="B4" s="3"/>
      <c r="C4" s="3"/>
      <c r="D4" s="3"/>
      <c r="E4" s="6"/>
      <c r="F4" s="3"/>
      <c r="G4" s="3"/>
    </row>
    <row r="5" spans="1:7" x14ac:dyDescent="0.2">
      <c r="A5" s="5" t="s">
        <v>4</v>
      </c>
      <c r="B5" s="3" t="str">
        <f>"04017039"</f>
        <v>04017039</v>
      </c>
      <c r="C5" s="3" t="s">
        <v>6</v>
      </c>
      <c r="D5" s="3" t="s">
        <v>7</v>
      </c>
      <c r="E5" s="4">
        <v>42809</v>
      </c>
      <c r="F5" s="3" t="s">
        <v>1</v>
      </c>
      <c r="G5" s="3" t="s">
        <v>5</v>
      </c>
    </row>
    <row r="6" spans="1:7" x14ac:dyDescent="0.2">
      <c r="A6" s="5" t="s">
        <v>4</v>
      </c>
      <c r="B6" s="3" t="str">
        <f>"04017043"</f>
        <v>04017043</v>
      </c>
      <c r="C6" s="3" t="s">
        <v>9</v>
      </c>
      <c r="D6" s="3" t="s">
        <v>10</v>
      </c>
      <c r="E6" s="4">
        <v>42593</v>
      </c>
      <c r="F6" s="3" t="s">
        <v>8</v>
      </c>
      <c r="G6" s="3" t="s">
        <v>2</v>
      </c>
    </row>
    <row r="7" spans="1:7" x14ac:dyDescent="0.2">
      <c r="A7" s="5" t="s">
        <v>4</v>
      </c>
      <c r="B7" s="3" t="str">
        <f>"04018415"</f>
        <v>04018415</v>
      </c>
      <c r="C7" s="3" t="s">
        <v>11</v>
      </c>
      <c r="D7" s="3" t="s">
        <v>12</v>
      </c>
      <c r="E7" s="4">
        <v>40202</v>
      </c>
      <c r="F7" s="3" t="s">
        <v>13</v>
      </c>
      <c r="G7" s="3" t="s">
        <v>2</v>
      </c>
    </row>
    <row r="8" spans="1:7" x14ac:dyDescent="0.2">
      <c r="A8" s="5" t="s">
        <v>4</v>
      </c>
      <c r="B8" s="3" t="str">
        <f>"04017046"</f>
        <v>04017046</v>
      </c>
      <c r="C8" s="3" t="s">
        <v>14</v>
      </c>
      <c r="D8" s="3" t="s">
        <v>15</v>
      </c>
      <c r="E8" s="4">
        <v>41663</v>
      </c>
      <c r="F8" s="3" t="s">
        <v>1</v>
      </c>
      <c r="G8" s="3" t="s">
        <v>5</v>
      </c>
    </row>
    <row r="9" spans="1:7" x14ac:dyDescent="0.2">
      <c r="A9" s="5" t="s">
        <v>4</v>
      </c>
      <c r="B9" s="3" t="str">
        <f>"04017047"</f>
        <v>04017047</v>
      </c>
      <c r="C9" s="3" t="s">
        <v>14</v>
      </c>
      <c r="D9" s="3" t="s">
        <v>16</v>
      </c>
      <c r="E9" s="4">
        <v>40100</v>
      </c>
      <c r="F9" s="3" t="s">
        <v>1</v>
      </c>
      <c r="G9" s="3" t="s">
        <v>5</v>
      </c>
    </row>
    <row r="10" spans="1:7" x14ac:dyDescent="0.2">
      <c r="A10" s="5" t="s">
        <v>4</v>
      </c>
      <c r="B10" s="3" t="str">
        <f>"04017048"</f>
        <v>04017048</v>
      </c>
      <c r="C10" s="3" t="s">
        <v>14</v>
      </c>
      <c r="D10" s="3" t="s">
        <v>17</v>
      </c>
      <c r="E10" s="4">
        <v>27108</v>
      </c>
      <c r="F10" s="3" t="s">
        <v>1</v>
      </c>
      <c r="G10" s="3" t="s">
        <v>2</v>
      </c>
    </row>
    <row r="11" spans="1:7" x14ac:dyDescent="0.2">
      <c r="A11" s="5" t="s">
        <v>4</v>
      </c>
      <c r="B11" s="3" t="str">
        <f>"04011746"</f>
        <v>04011746</v>
      </c>
      <c r="C11" s="3" t="s">
        <v>19</v>
      </c>
      <c r="D11" s="3" t="s">
        <v>20</v>
      </c>
      <c r="E11" s="4">
        <v>40618</v>
      </c>
      <c r="F11" s="3" t="s">
        <v>1</v>
      </c>
      <c r="G11" s="3" t="s">
        <v>2</v>
      </c>
    </row>
    <row r="12" spans="1:7" x14ac:dyDescent="0.2">
      <c r="A12" s="5" t="s">
        <v>4</v>
      </c>
      <c r="B12" s="3" t="str">
        <f>"04017060"</f>
        <v>04017060</v>
      </c>
      <c r="C12" s="3" t="s">
        <v>23</v>
      </c>
      <c r="D12" s="3" t="s">
        <v>24</v>
      </c>
      <c r="E12" s="4">
        <v>42313</v>
      </c>
      <c r="F12" s="3" t="s">
        <v>1</v>
      </c>
      <c r="G12" s="3" t="s">
        <v>5</v>
      </c>
    </row>
    <row r="13" spans="1:7" x14ac:dyDescent="0.2">
      <c r="A13" s="5" t="s">
        <v>4</v>
      </c>
      <c r="B13" s="3" t="str">
        <f>"04017066"</f>
        <v>04017066</v>
      </c>
      <c r="C13" s="3" t="s">
        <v>25</v>
      </c>
      <c r="D13" s="3" t="s">
        <v>26</v>
      </c>
      <c r="E13" s="4">
        <v>43432</v>
      </c>
      <c r="F13" s="3" t="s">
        <v>1</v>
      </c>
      <c r="G13" s="3" t="s">
        <v>2</v>
      </c>
    </row>
    <row r="14" spans="1:7" x14ac:dyDescent="0.2">
      <c r="A14" s="5" t="s">
        <v>4</v>
      </c>
      <c r="B14" s="3" t="str">
        <f>"04018421"</f>
        <v>04018421</v>
      </c>
      <c r="C14" s="3" t="s">
        <v>30</v>
      </c>
      <c r="D14" s="3" t="s">
        <v>21</v>
      </c>
      <c r="E14" s="4">
        <v>37404</v>
      </c>
      <c r="F14" s="3" t="s">
        <v>1</v>
      </c>
      <c r="G14" s="3" t="s">
        <v>5</v>
      </c>
    </row>
    <row r="15" spans="1:7" x14ac:dyDescent="0.2">
      <c r="A15" s="5" t="s">
        <v>4</v>
      </c>
      <c r="B15" s="3" t="str">
        <f>"04017112"</f>
        <v>04017112</v>
      </c>
      <c r="C15" s="3" t="s">
        <v>32</v>
      </c>
      <c r="D15" s="3" t="s">
        <v>33</v>
      </c>
      <c r="E15" s="4">
        <v>42929</v>
      </c>
      <c r="F15" s="3" t="s">
        <v>1</v>
      </c>
      <c r="G15" s="3" t="s">
        <v>2</v>
      </c>
    </row>
    <row r="16" spans="1:7" x14ac:dyDescent="0.2">
      <c r="A16" s="5" t="s">
        <v>4</v>
      </c>
      <c r="B16" s="3" t="str">
        <f>"04018430"</f>
        <v>04018430</v>
      </c>
      <c r="C16" s="3" t="s">
        <v>34</v>
      </c>
      <c r="D16" s="3" t="s">
        <v>35</v>
      </c>
      <c r="E16" s="4">
        <v>29782</v>
      </c>
      <c r="F16" s="3" t="s">
        <v>1</v>
      </c>
      <c r="G16" s="3" t="s">
        <v>5</v>
      </c>
    </row>
    <row r="17" spans="1:7" x14ac:dyDescent="0.2">
      <c r="A17" s="5" t="s">
        <v>4</v>
      </c>
      <c r="B17" s="3" t="str">
        <f>"04017145"</f>
        <v>04017145</v>
      </c>
      <c r="C17" s="3" t="s">
        <v>36</v>
      </c>
      <c r="D17" s="3" t="s">
        <v>37</v>
      </c>
      <c r="E17" s="4">
        <v>40225</v>
      </c>
      <c r="F17" s="3" t="s">
        <v>1</v>
      </c>
      <c r="G17" s="3" t="s">
        <v>5</v>
      </c>
    </row>
    <row r="18" spans="1:7" x14ac:dyDescent="0.2">
      <c r="A18" s="5" t="s">
        <v>4</v>
      </c>
      <c r="B18" s="3" t="str">
        <f>"04017152"</f>
        <v>04017152</v>
      </c>
      <c r="C18" s="3" t="s">
        <v>38</v>
      </c>
      <c r="D18" s="3" t="s">
        <v>39</v>
      </c>
      <c r="E18" s="4">
        <v>42442</v>
      </c>
      <c r="F18" s="3" t="s">
        <v>1</v>
      </c>
      <c r="G18" s="3" t="s">
        <v>5</v>
      </c>
    </row>
    <row r="19" spans="1:7" x14ac:dyDescent="0.2">
      <c r="A19" s="5" t="s">
        <v>4</v>
      </c>
      <c r="B19" s="3" t="str">
        <f>"04017159"</f>
        <v>04017159</v>
      </c>
      <c r="C19" s="3" t="s">
        <v>40</v>
      </c>
      <c r="D19" s="3" t="s">
        <v>18</v>
      </c>
      <c r="E19" s="4">
        <v>32366</v>
      </c>
      <c r="F19" s="3" t="s">
        <v>1</v>
      </c>
      <c r="G19" s="3" t="s">
        <v>2</v>
      </c>
    </row>
    <row r="20" spans="1:7" x14ac:dyDescent="0.2">
      <c r="A20" s="5" t="s">
        <v>4</v>
      </c>
      <c r="B20" s="3" t="str">
        <f>"04017172"</f>
        <v>04017172</v>
      </c>
      <c r="C20" s="3" t="s">
        <v>41</v>
      </c>
      <c r="D20" s="3" t="s">
        <v>42</v>
      </c>
      <c r="E20" s="4">
        <v>43576</v>
      </c>
      <c r="F20" s="3" t="s">
        <v>8</v>
      </c>
      <c r="G20" s="3" t="s">
        <v>2</v>
      </c>
    </row>
    <row r="21" spans="1:7" x14ac:dyDescent="0.2">
      <c r="A21" s="5" t="s">
        <v>4</v>
      </c>
      <c r="B21" s="3" t="str">
        <f>"04017191"</f>
        <v>04017191</v>
      </c>
      <c r="C21" s="3" t="s">
        <v>43</v>
      </c>
      <c r="D21" s="3" t="s">
        <v>22</v>
      </c>
      <c r="E21" s="4">
        <v>43117</v>
      </c>
      <c r="F21" s="3" t="s">
        <v>1</v>
      </c>
      <c r="G21" s="3" t="s">
        <v>2</v>
      </c>
    </row>
    <row r="22" spans="1:7" x14ac:dyDescent="0.2">
      <c r="A22" s="5" t="s">
        <v>4</v>
      </c>
      <c r="B22" s="3" t="str">
        <f>"04017202"</f>
        <v>04017202</v>
      </c>
      <c r="C22" s="3" t="s">
        <v>44</v>
      </c>
      <c r="D22" s="3" t="s">
        <v>31</v>
      </c>
      <c r="E22" s="4">
        <v>43375</v>
      </c>
      <c r="F22" s="3" t="s">
        <v>1</v>
      </c>
      <c r="G22" s="3" t="s">
        <v>2</v>
      </c>
    </row>
    <row r="23" spans="1:7" x14ac:dyDescent="0.2">
      <c r="A23" s="5" t="s">
        <v>4</v>
      </c>
      <c r="B23" s="3" t="str">
        <f>"04017220"</f>
        <v>04017220</v>
      </c>
      <c r="C23" s="3" t="s">
        <v>48</v>
      </c>
      <c r="D23" s="3" t="s">
        <v>31</v>
      </c>
      <c r="E23" s="4">
        <v>39992</v>
      </c>
      <c r="F23" s="3" t="s">
        <v>1</v>
      </c>
      <c r="G23" s="3" t="s">
        <v>2</v>
      </c>
    </row>
    <row r="24" spans="1:7" x14ac:dyDescent="0.2">
      <c r="A24" s="5"/>
      <c r="B24" s="3"/>
      <c r="C24" s="3"/>
      <c r="D24" s="3"/>
      <c r="E24" s="6"/>
      <c r="F24" s="3"/>
      <c r="G24" s="3"/>
    </row>
    <row r="25" spans="1:7" x14ac:dyDescent="0.2">
      <c r="A25" s="5" t="s">
        <v>0</v>
      </c>
      <c r="B25" s="3" t="str">
        <f>"04016957"</f>
        <v>04016957</v>
      </c>
      <c r="C25" s="3" t="s">
        <v>28</v>
      </c>
      <c r="D25" s="3" t="s">
        <v>29</v>
      </c>
      <c r="E25" s="4">
        <v>27302</v>
      </c>
      <c r="F25" s="3" t="s">
        <v>1</v>
      </c>
      <c r="G25" s="3" t="s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Tesseratoi Atletica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Lavoro Interno</dc:creator>
  <cp:lastModifiedBy>davide fini</cp:lastModifiedBy>
  <dcterms:created xsi:type="dcterms:W3CDTF">2026-02-19T09:11:46Z</dcterms:created>
  <dcterms:modified xsi:type="dcterms:W3CDTF">2026-04-04T13:34:27Z</dcterms:modified>
</cp:coreProperties>
</file>